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C:\Users\mheil\Desktop\"/>
    </mc:Choice>
  </mc:AlternateContent>
  <xr:revisionPtr revIDLastSave="0" documentId="8_{E447AEED-B3D6-4CFC-B445-D03E06C43B90}" xr6:coauthVersionLast="47" xr6:coauthVersionMax="47" xr10:uidLastSave="{00000000-0000-0000-0000-000000000000}"/>
  <bookViews>
    <workbookView xWindow="-75" yWindow="-150" windowWidth="20175" windowHeight="10980" xr2:uid="{00000000-000D-0000-FFFF-FFFF00000000}"/>
  </bookViews>
  <sheets>
    <sheet name="Tax Levied" sheetId="1" r:id="rId1"/>
  </sheets>
  <definedNames>
    <definedName name="_xlnm._FilterDatabase" localSheetId="0" hidden="1">'Tax Levied'!#REF!</definedName>
    <definedName name="_xlnm.Print_Area" localSheetId="0">'Tax Levied'!$A$2:$K$39</definedName>
    <definedName name="_xlnm.Print_Titles" localSheetId="0">'Tax Levied'!$1:$5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3" i="1" l="1"/>
  <c r="I32" i="1"/>
  <c r="I31" i="1"/>
  <c r="I34" i="1"/>
  <c r="I36" i="1"/>
  <c r="I35" i="1"/>
</calcChain>
</file>

<file path=xl/sharedStrings.xml><?xml version="1.0" encoding="utf-8"?>
<sst xmlns="http://schemas.openxmlformats.org/spreadsheetml/2006/main" count="84" uniqueCount="34">
  <si>
    <t>Note:</t>
  </si>
  <si>
    <t xml:space="preserve">Production Years </t>
  </si>
  <si>
    <t>Taxes often levied (assessed) for one year and paid in the following year.</t>
  </si>
  <si>
    <t>Unmined
Taconite Tax</t>
  </si>
  <si>
    <t>Use Tax
(net)</t>
  </si>
  <si>
    <t>Production
Tax</t>
  </si>
  <si>
    <t>Total Taxes</t>
  </si>
  <si>
    <t>Total Taxes
per Ton</t>
  </si>
  <si>
    <r>
      <t>Occupation
Tax</t>
    </r>
    <r>
      <rPr>
        <b/>
        <vertAlign val="superscript"/>
        <sz val="11"/>
        <rFont val="Arial"/>
        <family val="2"/>
      </rPr>
      <t>1</t>
    </r>
  </si>
  <si>
    <t>School Bonds</t>
  </si>
  <si>
    <r>
      <t>Royalty
Tax</t>
    </r>
    <r>
      <rPr>
        <b/>
        <vertAlign val="superscript"/>
        <sz val="11"/>
        <rFont val="Arial"/>
        <family val="2"/>
      </rPr>
      <t>2</t>
    </r>
  </si>
  <si>
    <r>
      <t>Railroad Gross
Earnings Tax</t>
    </r>
    <r>
      <rPr>
        <b/>
        <vertAlign val="superscript"/>
        <sz val="11"/>
        <rFont val="Arial"/>
        <family val="2"/>
      </rPr>
      <t>3</t>
    </r>
  </si>
  <si>
    <r>
      <t>Total Tons
Produced</t>
    </r>
    <r>
      <rPr>
        <b/>
        <vertAlign val="superscript"/>
        <sz val="11"/>
        <rFont val="Arial"/>
        <family val="2"/>
      </rPr>
      <t>4</t>
    </r>
  </si>
  <si>
    <t>1956-60</t>
  </si>
  <si>
    <t>–</t>
  </si>
  <si>
    <t>1961-65</t>
  </si>
  <si>
    <t>1966-70</t>
  </si>
  <si>
    <t>1971-75</t>
  </si>
  <si>
    <t>1976-80</t>
  </si>
  <si>
    <t>1981-85</t>
  </si>
  <si>
    <t>1986-90</t>
  </si>
  <si>
    <t>1991-95</t>
  </si>
  <si>
    <t>492,332, 042</t>
  </si>
  <si>
    <t>1996-00</t>
  </si>
  <si>
    <t>72,842,808*</t>
  </si>
  <si>
    <t>74,814,128*</t>
  </si>
  <si>
    <t>72,497,652*</t>
  </si>
  <si>
    <t>79,262,806*</t>
  </si>
  <si>
    <t xml:space="preserve">1  Amount paid (unaudited). Does not include adjustments. 
2  Repealed effective after December 31, 1989.
3  Repealed effective after December 31, 1988. Beginning with payable 1990, taconite railroads were taxed on an ad valorem basis.
4  Tons are without flux additive beginning in 1987. Beginning in 1990, production tons are reported dry. The Use Tax law changed mid 2015. Manufacturers no longer pay Use Tax on equipment used in the production process. As a result, more tax was refunded than collected.
*   Full amount of tax levied. Does not include bankruptcy adjustments.
** Includes tonnage produced by Mesabi Nugget but not taxed under Production Tax.
***The Use Tax law changed mid 2015. Manufacturers no longer pay Use Tax on equipment used in the production process. As a result, more tax was refunded than collected.
</t>
  </si>
  <si>
    <t>(11,104,636)***</t>
  </si>
  <si>
    <t>35,122,570**</t>
  </si>
  <si>
    <t>39,120,810**</t>
  </si>
  <si>
    <t>(13,958,786)***</t>
  </si>
  <si>
    <t>Minnesota Taxes Levied on Mining-Related Activity (1956-2022)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</si>
</sst>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3" formatCode="_(* #,##0.00_);_(* \(#,##0.00\);_(* &quot;-&quot;??_);_(@_)"/>
  </numFmts>
  <fonts count="27" x14ac:knownFonts="1">
    <font>
      <sz val="11"/>
      <color theme="1"/>
      <name val="Calibri"/>
      <family val="2"/>
      <scheme val="minor"/>
    </font>
    <font>
      <sz val="10"/>
      <name val="Times New Roman"/>
      <family val="1"/>
    </font>
    <font>
      <b/>
      <sz val="18"/>
      <name val="Arial"/>
      <family val="2"/>
    </font>
    <font>
      <b/>
      <sz val="11"/>
      <name val="Arial"/>
      <family val="2"/>
    </font>
    <font>
      <b/>
      <vertAlign val="superscript"/>
      <sz val="11"/>
      <name val="Arial"/>
      <family val="2"/>
    </font>
    <font>
      <sz val="11"/>
      <name val="Arial"/>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color theme="1"/>
      <name val="Arial"/>
      <family val="2"/>
    </font>
    <font>
      <b/>
      <sz val="11"/>
      <color theme="1"/>
      <name val="Arial"/>
      <family val="2"/>
    </font>
    <font>
      <b/>
      <sz val="13"/>
      <color theme="1"/>
      <name val="Arial"/>
      <family val="2"/>
    </font>
  </fonts>
  <fills count="34">
    <fill>
      <patternFill patternType="none"/>
    </fill>
    <fill>
      <patternFill patternType="gray125"/>
    </fill>
    <fill>
      <patternFill patternType="solid">
        <fgColor indexed="6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style="hair">
        <color indexed="64"/>
      </left>
      <right style="hair">
        <color indexed="64"/>
      </right>
      <top style="hair">
        <color indexed="64"/>
      </top>
      <bottom style="hair">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7">
    <xf numFmtId="0" fontId="0" fillId="0" borderId="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9" fillId="27" borderId="0" applyNumberFormat="0" applyBorder="0" applyAlignment="0" applyProtection="0"/>
    <xf numFmtId="0" fontId="10" fillId="28" borderId="2" applyNumberFormat="0" applyAlignment="0" applyProtection="0"/>
    <xf numFmtId="0" fontId="11" fillId="29" borderId="3"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0" fontId="12" fillId="0" borderId="0" applyNumberFormat="0" applyFill="0" applyBorder="0" applyAlignment="0" applyProtection="0"/>
    <xf numFmtId="0" fontId="13" fillId="30" borderId="0" applyNumberFormat="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31" borderId="2" applyNumberFormat="0" applyAlignment="0" applyProtection="0"/>
    <xf numFmtId="0" fontId="18" fillId="0" borderId="7" applyNumberFormat="0" applyFill="0" applyAlignment="0" applyProtection="0"/>
    <xf numFmtId="0" fontId="19" fillId="32" borderId="0" applyNumberFormat="0" applyBorder="0" applyAlignment="0" applyProtection="0"/>
    <xf numFmtId="0" fontId="7" fillId="0" borderId="0"/>
    <xf numFmtId="0" fontId="1" fillId="0" borderId="0"/>
    <xf numFmtId="0" fontId="1" fillId="0" borderId="0"/>
    <xf numFmtId="0" fontId="7" fillId="33" borderId="8" applyNumberFormat="0" applyFont="0" applyAlignment="0" applyProtection="0"/>
    <xf numFmtId="0" fontId="20" fillId="28" borderId="9" applyNumberFormat="0" applyAlignment="0" applyProtection="0"/>
    <xf numFmtId="0" fontId="21" fillId="0" borderId="0" applyNumberFormat="0" applyFill="0" applyBorder="0" applyAlignment="0" applyProtection="0"/>
    <xf numFmtId="0" fontId="22" fillId="0" borderId="10" applyNumberFormat="0" applyFill="0" applyAlignment="0" applyProtection="0"/>
    <xf numFmtId="0" fontId="23" fillId="0" borderId="0" applyNumberFormat="0" applyFill="0" applyBorder="0" applyAlignment="0" applyProtection="0"/>
  </cellStyleXfs>
  <cellXfs count="38">
    <xf numFmtId="0" fontId="0" fillId="0" borderId="0" xfId="0"/>
    <xf numFmtId="0" fontId="0" fillId="2" borderId="0" xfId="0" applyNumberFormat="1" applyFont="1" applyFill="1" applyBorder="1" applyAlignment="1" applyProtection="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4" fillId="0" borderId="1" xfId="0" applyFont="1" applyFill="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Fill="1" applyBorder="1" applyAlignment="1">
      <alignment horizontal="center" vertical="center" wrapText="1"/>
    </xf>
    <xf numFmtId="38" fontId="24" fillId="0" borderId="1" xfId="0" quotePrefix="1" applyNumberFormat="1" applyFont="1" applyBorder="1" applyAlignment="1">
      <alignment horizontal="right" vertical="center"/>
    </xf>
    <xf numFmtId="38" fontId="25" fillId="0" borderId="1" xfId="0" quotePrefix="1" applyNumberFormat="1" applyFont="1" applyBorder="1" applyAlignment="1">
      <alignment horizontal="right" vertical="center"/>
    </xf>
    <xf numFmtId="0" fontId="0" fillId="2" borderId="0" xfId="0" applyNumberFormat="1" applyFont="1" applyFill="1" applyBorder="1" applyAlignment="1" applyProtection="1"/>
    <xf numFmtId="0" fontId="0" fillId="2" borderId="0" xfId="0" applyNumberFormat="1" applyFont="1" applyFill="1" applyBorder="1" applyAlignment="1" applyProtection="1"/>
    <xf numFmtId="0" fontId="0" fillId="2" borderId="0" xfId="0" applyNumberFormat="1" applyFont="1" applyFill="1" applyBorder="1" applyAlignment="1" applyProtection="1"/>
    <xf numFmtId="0" fontId="5" fillId="0" borderId="1" xfId="0" applyFont="1" applyBorder="1" applyAlignment="1">
      <alignment horizontal="center" vertical="center" wrapText="1"/>
    </xf>
    <xf numFmtId="38" fontId="24" fillId="0" borderId="1" xfId="0" applyNumberFormat="1" applyFont="1" applyBorder="1" applyAlignment="1">
      <alignment horizontal="right" vertical="center"/>
    </xf>
    <xf numFmtId="38" fontId="5" fillId="0" borderId="1" xfId="0" applyNumberFormat="1" applyFont="1" applyBorder="1" applyAlignment="1">
      <alignment horizontal="right" vertical="center"/>
    </xf>
    <xf numFmtId="38" fontId="24" fillId="0" borderId="1" xfId="0" applyNumberFormat="1" applyFont="1" applyFill="1" applyBorder="1" applyAlignment="1">
      <alignment horizontal="right" vertical="center"/>
    </xf>
    <xf numFmtId="38" fontId="6" fillId="0" borderId="1" xfId="0" applyNumberFormat="1" applyFont="1" applyBorder="1" applyAlignment="1">
      <alignment horizontal="right" vertical="center"/>
    </xf>
    <xf numFmtId="38" fontId="25" fillId="0" borderId="1" xfId="0" applyNumberFormat="1" applyFont="1" applyFill="1" applyBorder="1" applyAlignment="1">
      <alignment horizontal="right" vertical="center"/>
    </xf>
    <xf numFmtId="40" fontId="5" fillId="0" borderId="1" xfId="0" applyNumberFormat="1" applyFont="1" applyBorder="1" applyAlignment="1">
      <alignment horizontal="right" vertical="center"/>
    </xf>
    <xf numFmtId="40" fontId="24" fillId="0" borderId="1" xfId="0" quotePrefix="1" applyNumberFormat="1" applyFont="1" applyBorder="1" applyAlignment="1">
      <alignment horizontal="right" vertical="center"/>
    </xf>
    <xf numFmtId="40" fontId="25" fillId="0" borderId="1" xfId="0" quotePrefix="1" applyNumberFormat="1" applyFont="1" applyBorder="1" applyAlignment="1">
      <alignment horizontal="right" vertical="center"/>
    </xf>
    <xf numFmtId="8" fontId="5" fillId="0" borderId="1" xfId="0" applyNumberFormat="1" applyFont="1" applyBorder="1" applyAlignment="1">
      <alignment horizontal="right" vertical="center"/>
    </xf>
    <xf numFmtId="0" fontId="0" fillId="2" borderId="0" xfId="0" applyNumberFormat="1" applyFont="1" applyFill="1" applyBorder="1" applyAlignment="1" applyProtection="1"/>
    <xf numFmtId="0" fontId="0" fillId="2" borderId="0" xfId="0" applyNumberFormat="1" applyFont="1" applyFill="1" applyBorder="1" applyAlignment="1" applyProtection="1">
      <alignment horizontal="left"/>
    </xf>
    <xf numFmtId="0" fontId="0" fillId="2" borderId="0" xfId="0" applyNumberFormat="1" applyFont="1" applyFill="1" applyBorder="1" applyAlignment="1" applyProtection="1">
      <alignment horizontal="left" vertical="top"/>
    </xf>
    <xf numFmtId="0" fontId="0" fillId="2" borderId="0" xfId="0" applyNumberFormat="1" applyFont="1" applyFill="1" applyBorder="1" applyAlignment="1" applyProtection="1"/>
    <xf numFmtId="37" fontId="24" fillId="0" borderId="1" xfId="0" quotePrefix="1" applyNumberFormat="1" applyFont="1" applyBorder="1" applyAlignment="1">
      <alignment horizontal="right" vertical="center"/>
    </xf>
    <xf numFmtId="37" fontId="5" fillId="0" borderId="1" xfId="0" applyNumberFormat="1" applyFont="1" applyBorder="1" applyAlignment="1">
      <alignment horizontal="right" vertical="center"/>
    </xf>
    <xf numFmtId="0" fontId="0" fillId="2" borderId="0" xfId="0" applyNumberFormat="1" applyFont="1" applyFill="1" applyBorder="1" applyAlignment="1" applyProtection="1"/>
    <xf numFmtId="0" fontId="0" fillId="2" borderId="0" xfId="0" applyNumberFormat="1" applyFont="1" applyFill="1" applyBorder="1" applyAlignment="1" applyProtection="1"/>
    <xf numFmtId="0" fontId="0" fillId="2" borderId="0" xfId="0" applyNumberFormat="1" applyFont="1" applyFill="1" applyBorder="1" applyAlignment="1" applyProtection="1"/>
    <xf numFmtId="38" fontId="3" fillId="0" borderId="1" xfId="0" applyNumberFormat="1" applyFont="1" applyBorder="1" applyAlignment="1">
      <alignment horizontal="right" vertical="center"/>
    </xf>
    <xf numFmtId="0" fontId="2" fillId="2" borderId="0" xfId="0" applyNumberFormat="1" applyFont="1" applyFill="1" applyBorder="1" applyAlignment="1" applyProtection="1">
      <alignment horizontal="center"/>
    </xf>
    <xf numFmtId="0" fontId="26" fillId="2" borderId="0" xfId="0" applyNumberFormat="1" applyFont="1" applyFill="1" applyBorder="1" applyAlignment="1" applyProtection="1">
      <alignment horizontal="center" vertical="center"/>
    </xf>
    <xf numFmtId="0" fontId="0" fillId="2" borderId="0" xfId="0" applyNumberFormat="1" applyFont="1" applyFill="1" applyBorder="1" applyAlignment="1" applyProtection="1">
      <alignment horizontal="center" vertical="center"/>
    </xf>
    <xf numFmtId="0" fontId="0" fillId="2" borderId="0" xfId="0" applyNumberFormat="1" applyFont="1" applyFill="1" applyBorder="1" applyAlignment="1" applyProtection="1">
      <alignment horizontal="left" vertical="top" wrapText="1"/>
    </xf>
    <xf numFmtId="0" fontId="0" fillId="2" borderId="0" xfId="0" applyNumberFormat="1" applyFont="1" applyFill="1" applyBorder="1" applyAlignment="1" applyProtection="1"/>
    <xf numFmtId="0" fontId="0" fillId="0" borderId="0" xfId="0" applyAlignment="1"/>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1B000000}"/>
    <cellStyle name="Comma 3" xfId="29" xr:uid="{00000000-0005-0000-0000-00001C000000}"/>
    <cellStyle name="Explanatory Text" xfId="30" builtinId="53" customBuiltin="1"/>
    <cellStyle name="Good" xfId="31" builtinId="26" customBuiltin="1"/>
    <cellStyle name="Heading 1" xfId="32" builtinId="16" customBuiltin="1"/>
    <cellStyle name="Heading 2" xfId="33" builtinId="17" customBuiltin="1"/>
    <cellStyle name="Heading 3" xfId="34" builtinId="18" customBuiltin="1"/>
    <cellStyle name="Heading 4" xfId="35" builtinId="19" customBuiltin="1"/>
    <cellStyle name="Input" xfId="36" builtinId="20" customBuiltin="1"/>
    <cellStyle name="Linked Cell" xfId="37" builtinId="24" customBuiltin="1"/>
    <cellStyle name="Neutral" xfId="38" builtinId="28" customBuiltin="1"/>
    <cellStyle name="Normal" xfId="0" builtinId="0"/>
    <cellStyle name="Normal 2" xfId="39" xr:uid="{00000000-0005-0000-0000-000027000000}"/>
    <cellStyle name="Normal 3" xfId="40" xr:uid="{00000000-0005-0000-0000-000028000000}"/>
    <cellStyle name="Normal 4" xfId="41" xr:uid="{00000000-0005-0000-0000-000029000000}"/>
    <cellStyle name="Note" xfId="42" builtinId="10" customBuiltin="1"/>
    <cellStyle name="Output" xfId="43" builtinId="21" customBuiltin="1"/>
    <cellStyle name="Title" xfId="44" builtinId="15" customBuiltin="1"/>
    <cellStyle name="Total" xfId="45" builtinId="25" customBuiltin="1"/>
    <cellStyle name="Warning Text" xfId="4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120650</xdr:colOff>
      <xdr:row>1</xdr:row>
      <xdr:rowOff>66675</xdr:rowOff>
    </xdr:from>
    <xdr:to>
      <xdr:col>2</xdr:col>
      <xdr:colOff>692150</xdr:colOff>
      <xdr:row>2</xdr:row>
      <xdr:rowOff>276225</xdr:rowOff>
    </xdr:to>
    <xdr:pic>
      <xdr:nvPicPr>
        <xdr:cNvPr id="1058" name="Picture 1">
          <a:extLst>
            <a:ext uri="{FF2B5EF4-FFF2-40B4-BE49-F238E27FC236}">
              <a16:creationId xmlns:a16="http://schemas.microsoft.com/office/drawing/2014/main" id="{A458D213-C464-4C66-AE14-F605A47B56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650" y="257175"/>
          <a:ext cx="2465917" cy="601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40"/>
  <sheetViews>
    <sheetView tabSelected="1" zoomScale="90" zoomScaleNormal="90" workbookViewId="0">
      <pane ySplit="5" topLeftCell="A6" activePane="bottomLeft" state="frozen"/>
      <selection pane="bottomLeft" activeCell="A3" sqref="A3:K3"/>
    </sheetView>
  </sheetViews>
  <sheetFormatPr defaultRowHeight="15" x14ac:dyDescent="0.25"/>
  <cols>
    <col min="1" max="1" width="13" style="1" customWidth="1"/>
    <col min="2" max="2" width="15.42578125" style="1" customWidth="1"/>
    <col min="3" max="5" width="18" style="1" customWidth="1"/>
    <col min="6" max="7" width="18" style="9" customWidth="1"/>
    <col min="8" max="11" width="18" style="1" customWidth="1"/>
    <col min="12" max="12" width="2.85546875" style="1" customWidth="1"/>
    <col min="13" max="16384" width="9.140625" style="1"/>
  </cols>
  <sheetData>
    <row r="1" spans="1:12" s="22" customFormat="1" x14ac:dyDescent="0.25"/>
    <row r="2" spans="1:12" ht="30.95" customHeight="1" x14ac:dyDescent="0.25">
      <c r="A2" s="33"/>
      <c r="B2" s="33"/>
      <c r="C2" s="34"/>
      <c r="D2" s="34"/>
      <c r="E2" s="34"/>
      <c r="F2" s="34"/>
      <c r="G2" s="34"/>
      <c r="H2" s="34"/>
      <c r="I2" s="34"/>
      <c r="J2" s="34"/>
      <c r="K2" s="34"/>
    </row>
    <row r="3" spans="1:12" ht="23.1" customHeight="1" x14ac:dyDescent="0.35">
      <c r="A3" s="32" t="s">
        <v>33</v>
      </c>
      <c r="B3" s="32"/>
      <c r="C3" s="32"/>
      <c r="D3" s="32"/>
      <c r="E3" s="32"/>
      <c r="F3" s="32"/>
      <c r="G3" s="32"/>
      <c r="H3" s="32"/>
      <c r="I3" s="32"/>
      <c r="J3" s="32"/>
      <c r="K3" s="32"/>
    </row>
    <row r="4" spans="1:12" ht="18.600000000000001" customHeight="1" x14ac:dyDescent="0.25"/>
    <row r="5" spans="1:12" ht="33" customHeight="1" x14ac:dyDescent="0.25">
      <c r="A5" s="3" t="s">
        <v>1</v>
      </c>
      <c r="B5" s="3" t="s">
        <v>3</v>
      </c>
      <c r="C5" s="3" t="s">
        <v>4</v>
      </c>
      <c r="D5" s="3" t="s">
        <v>5</v>
      </c>
      <c r="E5" s="3" t="s">
        <v>8</v>
      </c>
      <c r="F5" s="3" t="s">
        <v>10</v>
      </c>
      <c r="G5" s="3" t="s">
        <v>9</v>
      </c>
      <c r="H5" s="3" t="s">
        <v>11</v>
      </c>
      <c r="I5" s="2" t="s">
        <v>6</v>
      </c>
      <c r="J5" s="3" t="s">
        <v>12</v>
      </c>
      <c r="K5" s="3" t="s">
        <v>7</v>
      </c>
    </row>
    <row r="6" spans="1:12" s="9" customFormat="1" ht="23.45" customHeight="1" x14ac:dyDescent="0.25">
      <c r="A6" s="12" t="s">
        <v>13</v>
      </c>
      <c r="B6" s="14" t="s">
        <v>14</v>
      </c>
      <c r="C6" s="14" t="s">
        <v>14</v>
      </c>
      <c r="D6" s="14">
        <v>2457832</v>
      </c>
      <c r="E6" s="14">
        <v>1046907</v>
      </c>
      <c r="F6" s="14">
        <v>1730615</v>
      </c>
      <c r="G6" s="14">
        <v>6410394</v>
      </c>
      <c r="H6" s="14">
        <v>2570566</v>
      </c>
      <c r="I6" s="14">
        <v>14216314</v>
      </c>
      <c r="J6" s="14">
        <v>42259000</v>
      </c>
      <c r="K6" s="21">
        <v>0.34</v>
      </c>
      <c r="L6" s="10"/>
    </row>
    <row r="7" spans="1:12" s="9" customFormat="1" ht="23.45" customHeight="1" x14ac:dyDescent="0.25">
      <c r="A7" s="12" t="s">
        <v>15</v>
      </c>
      <c r="B7" s="14" t="s">
        <v>14</v>
      </c>
      <c r="C7" s="14" t="s">
        <v>14</v>
      </c>
      <c r="D7" s="14">
        <v>4884757</v>
      </c>
      <c r="E7" s="14">
        <v>6830282</v>
      </c>
      <c r="F7" s="14">
        <v>1926246</v>
      </c>
      <c r="G7" s="14">
        <v>8372662</v>
      </c>
      <c r="H7" s="14">
        <v>5843668</v>
      </c>
      <c r="I7" s="14">
        <v>27857615</v>
      </c>
      <c r="J7" s="14">
        <v>81923000</v>
      </c>
      <c r="K7" s="18">
        <v>0.34</v>
      </c>
    </row>
    <row r="8" spans="1:12" s="9" customFormat="1" ht="23.45" customHeight="1" x14ac:dyDescent="0.25">
      <c r="A8" s="12" t="s">
        <v>16</v>
      </c>
      <c r="B8" s="14">
        <v>64000</v>
      </c>
      <c r="C8" s="14" t="s">
        <v>14</v>
      </c>
      <c r="D8" s="14">
        <v>12558526</v>
      </c>
      <c r="E8" s="14">
        <v>10726680</v>
      </c>
      <c r="F8" s="14">
        <v>3519487</v>
      </c>
      <c r="G8" s="14">
        <v>7518661</v>
      </c>
      <c r="H8" s="14">
        <v>7982248</v>
      </c>
      <c r="I8" s="14">
        <v>42369602</v>
      </c>
      <c r="J8" s="14">
        <v>145015000</v>
      </c>
      <c r="K8" s="18">
        <v>0.28999999999999998</v>
      </c>
    </row>
    <row r="9" spans="1:12" s="9" customFormat="1" ht="23.45" customHeight="1" x14ac:dyDescent="0.25">
      <c r="A9" s="12" t="s">
        <v>17</v>
      </c>
      <c r="B9" s="14">
        <v>64000</v>
      </c>
      <c r="C9" s="14">
        <v>7214111</v>
      </c>
      <c r="D9" s="14">
        <v>65013384</v>
      </c>
      <c r="E9" s="14">
        <v>44909601</v>
      </c>
      <c r="F9" s="14">
        <v>9262076</v>
      </c>
      <c r="G9" s="14">
        <v>3841750</v>
      </c>
      <c r="H9" s="14">
        <v>12321573</v>
      </c>
      <c r="I9" s="14">
        <v>142626495</v>
      </c>
      <c r="J9" s="14">
        <v>192013000</v>
      </c>
      <c r="K9" s="18">
        <v>0.74</v>
      </c>
    </row>
    <row r="10" spans="1:12" s="9" customFormat="1" ht="23.45" customHeight="1" x14ac:dyDescent="0.25">
      <c r="A10" s="12" t="s">
        <v>18</v>
      </c>
      <c r="B10" s="14">
        <v>471966</v>
      </c>
      <c r="C10" s="14">
        <v>45967313</v>
      </c>
      <c r="D10" s="14">
        <v>324497931</v>
      </c>
      <c r="E10" s="14">
        <v>78350978</v>
      </c>
      <c r="F10" s="14">
        <v>18142273</v>
      </c>
      <c r="G10" s="14">
        <v>852437</v>
      </c>
      <c r="H10" s="14">
        <v>14733733</v>
      </c>
      <c r="I10" s="14">
        <v>483016631</v>
      </c>
      <c r="J10" s="14">
        <v>214883632</v>
      </c>
      <c r="K10" s="18">
        <v>2.25</v>
      </c>
    </row>
    <row r="11" spans="1:12" s="9" customFormat="1" ht="23.45" customHeight="1" x14ac:dyDescent="0.25">
      <c r="A11" s="12" t="s">
        <v>19</v>
      </c>
      <c r="B11" s="14">
        <v>1573792</v>
      </c>
      <c r="C11" s="14">
        <v>36976524</v>
      </c>
      <c r="D11" s="14">
        <v>376270806</v>
      </c>
      <c r="E11" s="14">
        <v>63263212</v>
      </c>
      <c r="F11" s="14">
        <v>20447300</v>
      </c>
      <c r="G11" s="14">
        <v>2740712</v>
      </c>
      <c r="H11" s="14">
        <v>10904721</v>
      </c>
      <c r="I11" s="14">
        <v>512177067</v>
      </c>
      <c r="J11" s="14">
        <v>166940177</v>
      </c>
      <c r="K11" s="18">
        <v>3.07</v>
      </c>
    </row>
    <row r="12" spans="1:12" s="9" customFormat="1" ht="23.45" customHeight="1" x14ac:dyDescent="0.25">
      <c r="A12" s="12" t="s">
        <v>20</v>
      </c>
      <c r="B12" s="14">
        <v>1850555</v>
      </c>
      <c r="C12" s="14">
        <v>42451323</v>
      </c>
      <c r="D12" s="14">
        <v>308322812</v>
      </c>
      <c r="E12" s="14">
        <v>16989611</v>
      </c>
      <c r="F12" s="14">
        <v>9581602</v>
      </c>
      <c r="G12" s="14">
        <v>3935120</v>
      </c>
      <c r="H12" s="14">
        <v>4739807</v>
      </c>
      <c r="I12" s="14">
        <v>387870830</v>
      </c>
      <c r="J12" s="14">
        <v>178831169</v>
      </c>
      <c r="K12" s="18">
        <v>2.17</v>
      </c>
    </row>
    <row r="13" spans="1:12" s="9" customFormat="1" ht="23.45" customHeight="1" x14ac:dyDescent="0.25">
      <c r="A13" s="12" t="s">
        <v>21</v>
      </c>
      <c r="B13" s="14">
        <v>2013388</v>
      </c>
      <c r="C13" s="14">
        <v>61954403</v>
      </c>
      <c r="D13" s="14">
        <v>411847680</v>
      </c>
      <c r="E13" s="14">
        <v>10728133</v>
      </c>
      <c r="F13" s="14" t="s">
        <v>14</v>
      </c>
      <c r="G13" s="14">
        <v>4868599</v>
      </c>
      <c r="H13" s="14">
        <v>919839</v>
      </c>
      <c r="I13" s="14" t="s">
        <v>22</v>
      </c>
      <c r="J13" s="14">
        <v>205300201</v>
      </c>
      <c r="K13" s="18">
        <v>2.4</v>
      </c>
    </row>
    <row r="14" spans="1:12" s="9" customFormat="1" ht="23.45" customHeight="1" x14ac:dyDescent="0.25">
      <c r="A14" s="12" t="s">
        <v>23</v>
      </c>
      <c r="B14" s="14">
        <v>2102157</v>
      </c>
      <c r="C14" s="14">
        <v>42631033</v>
      </c>
      <c r="D14" s="14">
        <v>467090494</v>
      </c>
      <c r="E14" s="14">
        <v>11497627</v>
      </c>
      <c r="F14" s="14" t="s">
        <v>14</v>
      </c>
      <c r="G14" s="14">
        <v>1977079</v>
      </c>
      <c r="H14" s="14">
        <v>592377</v>
      </c>
      <c r="I14" s="14">
        <v>525890767</v>
      </c>
      <c r="J14" s="14">
        <v>219266001</v>
      </c>
      <c r="K14" s="18">
        <v>2.4</v>
      </c>
    </row>
    <row r="15" spans="1:12" s="9" customFormat="1" ht="23.45" customHeight="1" x14ac:dyDescent="0.25">
      <c r="A15" s="12">
        <v>2001</v>
      </c>
      <c r="B15" s="14">
        <v>316140</v>
      </c>
      <c r="C15" s="27">
        <v>-1652702</v>
      </c>
      <c r="D15" s="14" t="s">
        <v>24</v>
      </c>
      <c r="E15" s="14">
        <v>56153</v>
      </c>
      <c r="F15" s="14" t="s">
        <v>14</v>
      </c>
      <c r="G15" s="14" t="s">
        <v>14</v>
      </c>
      <c r="H15" s="14">
        <v>71861</v>
      </c>
      <c r="I15" s="14">
        <v>71634260</v>
      </c>
      <c r="J15" s="14">
        <v>31628494</v>
      </c>
      <c r="K15" s="18">
        <v>2.2599999999999998</v>
      </c>
    </row>
    <row r="16" spans="1:12" s="9" customFormat="1" ht="23.45" customHeight="1" x14ac:dyDescent="0.25">
      <c r="A16" s="12">
        <v>2002</v>
      </c>
      <c r="B16" s="14">
        <v>317033</v>
      </c>
      <c r="C16" s="14">
        <v>844287</v>
      </c>
      <c r="D16" s="14" t="s">
        <v>25</v>
      </c>
      <c r="E16" s="14">
        <v>1340700</v>
      </c>
      <c r="F16" s="14" t="s">
        <v>14</v>
      </c>
      <c r="G16" s="14" t="s">
        <v>14</v>
      </c>
      <c r="H16" s="14">
        <v>24636</v>
      </c>
      <c r="I16" s="14">
        <v>77340784</v>
      </c>
      <c r="J16" s="14">
        <v>37511567</v>
      </c>
      <c r="K16" s="18">
        <v>2.06</v>
      </c>
    </row>
    <row r="17" spans="1:11" s="10" customFormat="1" ht="23.45" customHeight="1" x14ac:dyDescent="0.25">
      <c r="A17" s="12">
        <v>2003</v>
      </c>
      <c r="B17" s="14">
        <v>300173</v>
      </c>
      <c r="C17" s="14">
        <v>1197577</v>
      </c>
      <c r="D17" s="14" t="s">
        <v>26</v>
      </c>
      <c r="E17" s="14">
        <v>1441500</v>
      </c>
      <c r="F17" s="14" t="s">
        <v>14</v>
      </c>
      <c r="G17" s="14" t="s">
        <v>14</v>
      </c>
      <c r="H17" s="14">
        <v>20483</v>
      </c>
      <c r="I17" s="14">
        <v>75457385</v>
      </c>
      <c r="J17" s="14">
        <v>34349480</v>
      </c>
      <c r="K17" s="18">
        <v>2.2000000000000002</v>
      </c>
    </row>
    <row r="18" spans="1:11" s="11" customFormat="1" ht="23.45" customHeight="1" x14ac:dyDescent="0.25">
      <c r="A18" s="12">
        <v>2004</v>
      </c>
      <c r="B18" s="14">
        <v>273601</v>
      </c>
      <c r="C18" s="14">
        <v>8514814</v>
      </c>
      <c r="D18" s="14" t="s">
        <v>27</v>
      </c>
      <c r="E18" s="14">
        <v>5659500</v>
      </c>
      <c r="F18" s="14" t="s">
        <v>14</v>
      </c>
      <c r="G18" s="14" t="s">
        <v>14</v>
      </c>
      <c r="H18" s="14">
        <v>17208</v>
      </c>
      <c r="I18" s="14">
        <v>93727929</v>
      </c>
      <c r="J18" s="14">
        <v>39411027</v>
      </c>
      <c r="K18" s="18">
        <v>2.38</v>
      </c>
    </row>
    <row r="19" spans="1:11" ht="23.45" customHeight="1" x14ac:dyDescent="0.25">
      <c r="A19" s="5">
        <v>2005</v>
      </c>
      <c r="B19" s="13">
        <v>261687</v>
      </c>
      <c r="C19" s="7">
        <v>7825884</v>
      </c>
      <c r="D19" s="7">
        <v>78544450</v>
      </c>
      <c r="E19" s="7">
        <v>6650000</v>
      </c>
      <c r="F19" s="14" t="s">
        <v>14</v>
      </c>
      <c r="G19" s="14" t="s">
        <v>14</v>
      </c>
      <c r="H19" s="7">
        <v>14287</v>
      </c>
      <c r="I19" s="7">
        <v>93296308</v>
      </c>
      <c r="J19" s="7">
        <v>39534759</v>
      </c>
      <c r="K19" s="19">
        <v>2.36</v>
      </c>
    </row>
    <row r="20" spans="1:11" ht="23.45" customHeight="1" x14ac:dyDescent="0.25">
      <c r="A20" s="5">
        <v>2006</v>
      </c>
      <c r="B20" s="13">
        <v>532102</v>
      </c>
      <c r="C20" s="7">
        <v>8744868</v>
      </c>
      <c r="D20" s="7">
        <v>84451384</v>
      </c>
      <c r="E20" s="13">
        <v>7736000</v>
      </c>
      <c r="F20" s="14" t="s">
        <v>14</v>
      </c>
      <c r="G20" s="14" t="s">
        <v>14</v>
      </c>
      <c r="H20" s="7">
        <v>13135</v>
      </c>
      <c r="I20" s="7">
        <v>101477489</v>
      </c>
      <c r="J20" s="7">
        <v>38948144</v>
      </c>
      <c r="K20" s="19">
        <v>2.61</v>
      </c>
    </row>
    <row r="21" spans="1:11" ht="23.45" customHeight="1" x14ac:dyDescent="0.25">
      <c r="A21" s="5">
        <v>2007</v>
      </c>
      <c r="B21" s="13">
        <v>495033</v>
      </c>
      <c r="C21" s="7">
        <v>6603598</v>
      </c>
      <c r="D21" s="7">
        <v>85644627</v>
      </c>
      <c r="E21" s="7">
        <v>10358000</v>
      </c>
      <c r="F21" s="14" t="s">
        <v>14</v>
      </c>
      <c r="G21" s="14" t="s">
        <v>14</v>
      </c>
      <c r="H21" s="7">
        <v>12275</v>
      </c>
      <c r="I21" s="7">
        <v>103113533</v>
      </c>
      <c r="J21" s="7">
        <v>37985921</v>
      </c>
      <c r="K21" s="19">
        <v>2.71</v>
      </c>
    </row>
    <row r="22" spans="1:11" ht="23.45" customHeight="1" x14ac:dyDescent="0.25">
      <c r="A22" s="5">
        <v>2008</v>
      </c>
      <c r="B22" s="13">
        <v>466991</v>
      </c>
      <c r="C22" s="7">
        <v>9554673</v>
      </c>
      <c r="D22" s="7">
        <v>89630648</v>
      </c>
      <c r="E22" s="7">
        <v>23388181</v>
      </c>
      <c r="F22" s="14" t="s">
        <v>14</v>
      </c>
      <c r="G22" s="14" t="s">
        <v>14</v>
      </c>
      <c r="H22" s="7">
        <v>8977</v>
      </c>
      <c r="I22" s="7">
        <v>123049470</v>
      </c>
      <c r="J22" s="7">
        <v>39167810</v>
      </c>
      <c r="K22" s="19">
        <v>3.14</v>
      </c>
    </row>
    <row r="23" spans="1:11" ht="23.45" customHeight="1" x14ac:dyDescent="0.25">
      <c r="A23" s="4">
        <v>2009</v>
      </c>
      <c r="B23" s="15">
        <v>238274</v>
      </c>
      <c r="C23" s="26">
        <v>-2835766</v>
      </c>
      <c r="D23" s="7">
        <v>74255473</v>
      </c>
      <c r="E23" s="7">
        <v>340000</v>
      </c>
      <c r="F23" s="14" t="s">
        <v>14</v>
      </c>
      <c r="G23" s="14" t="s">
        <v>14</v>
      </c>
      <c r="H23" s="7">
        <v>9612</v>
      </c>
      <c r="I23" s="7">
        <v>72007593</v>
      </c>
      <c r="J23" s="7">
        <v>17079106</v>
      </c>
      <c r="K23" s="19">
        <v>4.22</v>
      </c>
    </row>
    <row r="24" spans="1:11" ht="23.45" customHeight="1" x14ac:dyDescent="0.25">
      <c r="A24" s="5">
        <v>2010</v>
      </c>
      <c r="B24" s="13">
        <v>239518</v>
      </c>
      <c r="C24" s="7">
        <v>17101895</v>
      </c>
      <c r="D24" s="7">
        <v>72441708</v>
      </c>
      <c r="E24" s="7">
        <v>12617000</v>
      </c>
      <c r="F24" s="16" t="s">
        <v>14</v>
      </c>
      <c r="G24" s="16" t="s">
        <v>14</v>
      </c>
      <c r="H24" s="7">
        <v>10137</v>
      </c>
      <c r="I24" s="7">
        <v>102410258</v>
      </c>
      <c r="J24" s="7" t="s">
        <v>30</v>
      </c>
      <c r="K24" s="19">
        <v>2.92</v>
      </c>
    </row>
    <row r="25" spans="1:11" ht="23.45" customHeight="1" x14ac:dyDescent="0.25">
      <c r="A25" s="5">
        <v>2011</v>
      </c>
      <c r="B25" s="13">
        <v>228517</v>
      </c>
      <c r="C25" s="7">
        <v>24673718</v>
      </c>
      <c r="D25" s="7">
        <v>73287396</v>
      </c>
      <c r="E25" s="7">
        <v>22055000</v>
      </c>
      <c r="F25" s="14" t="s">
        <v>14</v>
      </c>
      <c r="G25" s="14" t="s">
        <v>14</v>
      </c>
      <c r="H25" s="7">
        <v>10725</v>
      </c>
      <c r="I25" s="7">
        <v>120255356</v>
      </c>
      <c r="J25" s="7" t="s">
        <v>31</v>
      </c>
      <c r="K25" s="19">
        <v>3.07</v>
      </c>
    </row>
    <row r="26" spans="1:11" ht="23.45" customHeight="1" x14ac:dyDescent="0.25">
      <c r="A26" s="5">
        <v>2012</v>
      </c>
      <c r="B26" s="13">
        <v>297390</v>
      </c>
      <c r="C26" s="7">
        <v>2579876</v>
      </c>
      <c r="D26" s="7">
        <v>94204746</v>
      </c>
      <c r="E26" s="7">
        <v>21817000</v>
      </c>
      <c r="F26" s="14" t="s">
        <v>14</v>
      </c>
      <c r="G26" s="14" t="s">
        <v>14</v>
      </c>
      <c r="H26" s="7">
        <v>13632</v>
      </c>
      <c r="I26" s="7">
        <v>118912644</v>
      </c>
      <c r="J26" s="7">
        <v>39680723</v>
      </c>
      <c r="K26" s="19">
        <v>3</v>
      </c>
    </row>
    <row r="27" spans="1:11" ht="23.45" customHeight="1" x14ac:dyDescent="0.25">
      <c r="A27" s="4">
        <v>2013</v>
      </c>
      <c r="B27" s="15">
        <v>279594</v>
      </c>
      <c r="C27" s="7">
        <v>24636760</v>
      </c>
      <c r="D27" s="7">
        <v>101214301</v>
      </c>
      <c r="E27" s="7">
        <v>15776560</v>
      </c>
      <c r="F27" s="14" t="s">
        <v>14</v>
      </c>
      <c r="G27" s="14" t="s">
        <v>14</v>
      </c>
      <c r="H27" s="7">
        <v>34082</v>
      </c>
      <c r="I27" s="7">
        <v>141941297</v>
      </c>
      <c r="J27" s="7">
        <v>38481228</v>
      </c>
      <c r="K27" s="19">
        <v>3.69</v>
      </c>
    </row>
    <row r="28" spans="1:11" ht="23.45" customHeight="1" x14ac:dyDescent="0.25">
      <c r="A28" s="4">
        <v>2014</v>
      </c>
      <c r="B28" s="15">
        <v>291298</v>
      </c>
      <c r="C28" s="7">
        <v>10873758</v>
      </c>
      <c r="D28" s="7">
        <v>102369609</v>
      </c>
      <c r="E28" s="7">
        <v>16401555</v>
      </c>
      <c r="F28" s="14" t="s">
        <v>14</v>
      </c>
      <c r="G28" s="14" t="s">
        <v>14</v>
      </c>
      <c r="H28" s="7">
        <v>30352</v>
      </c>
      <c r="I28" s="7">
        <v>129966572</v>
      </c>
      <c r="J28" s="7">
        <v>39835029</v>
      </c>
      <c r="K28" s="19">
        <v>3.26</v>
      </c>
    </row>
    <row r="29" spans="1:11" s="25" customFormat="1" ht="23.45" customHeight="1" x14ac:dyDescent="0.25">
      <c r="A29" s="4">
        <v>2015</v>
      </c>
      <c r="B29" s="15">
        <v>299722</v>
      </c>
      <c r="C29" s="7" t="s">
        <v>29</v>
      </c>
      <c r="D29" s="7">
        <v>98728605</v>
      </c>
      <c r="E29" s="7">
        <v>6370000</v>
      </c>
      <c r="F29" s="14" t="s">
        <v>14</v>
      </c>
      <c r="G29" s="14" t="s">
        <v>14</v>
      </c>
      <c r="H29" s="7">
        <v>26466</v>
      </c>
      <c r="I29" s="7">
        <v>94320157</v>
      </c>
      <c r="J29" s="7">
        <v>32664481</v>
      </c>
      <c r="K29" s="19">
        <v>2.89</v>
      </c>
    </row>
    <row r="30" spans="1:11" s="28" customFormat="1" ht="23.45" customHeight="1" x14ac:dyDescent="0.25">
      <c r="A30" s="4">
        <v>2016</v>
      </c>
      <c r="B30" s="15">
        <v>296597</v>
      </c>
      <c r="C30" s="7" t="s">
        <v>32</v>
      </c>
      <c r="D30" s="7">
        <v>89141361</v>
      </c>
      <c r="E30" s="7">
        <v>4599000</v>
      </c>
      <c r="F30" s="14" t="s">
        <v>14</v>
      </c>
      <c r="G30" s="14" t="s">
        <v>14</v>
      </c>
      <c r="H30" s="7">
        <v>20600</v>
      </c>
      <c r="I30" s="7">
        <v>80558968</v>
      </c>
      <c r="J30" s="7">
        <v>29087625</v>
      </c>
      <c r="K30" s="19">
        <v>2.77</v>
      </c>
    </row>
    <row r="31" spans="1:11" s="30" customFormat="1" ht="23.45" customHeight="1" x14ac:dyDescent="0.25">
      <c r="A31" s="4">
        <v>2017</v>
      </c>
      <c r="B31" s="15">
        <v>281460</v>
      </c>
      <c r="C31" s="7">
        <v>4857150</v>
      </c>
      <c r="D31" s="7">
        <v>86728401</v>
      </c>
      <c r="E31" s="7">
        <v>13051000</v>
      </c>
      <c r="F31" s="14" t="s">
        <v>14</v>
      </c>
      <c r="G31" s="14" t="s">
        <v>14</v>
      </c>
      <c r="H31" s="7">
        <v>15394</v>
      </c>
      <c r="I31" s="7">
        <f>SUM(B31:H31)</f>
        <v>104933405</v>
      </c>
      <c r="J31" s="7">
        <v>37719847</v>
      </c>
      <c r="K31" s="19">
        <v>2.78</v>
      </c>
    </row>
    <row r="32" spans="1:11" s="30" customFormat="1" ht="23.45" customHeight="1" x14ac:dyDescent="0.25">
      <c r="A32" s="4">
        <v>2018</v>
      </c>
      <c r="B32" s="15">
        <v>288758</v>
      </c>
      <c r="C32" s="7">
        <v>8664249</v>
      </c>
      <c r="D32" s="7">
        <v>96104298</v>
      </c>
      <c r="E32" s="7">
        <v>19082000</v>
      </c>
      <c r="F32" s="14" t="s">
        <v>14</v>
      </c>
      <c r="G32" s="14" t="s">
        <v>14</v>
      </c>
      <c r="H32" s="7">
        <v>11000</v>
      </c>
      <c r="I32" s="7">
        <f>SUM(B32:H32)</f>
        <v>124150305</v>
      </c>
      <c r="J32" s="7">
        <v>39098876</v>
      </c>
      <c r="K32" s="19">
        <v>3.18</v>
      </c>
    </row>
    <row r="33" spans="1:11" s="30" customFormat="1" ht="23.45" customHeight="1" x14ac:dyDescent="0.25">
      <c r="A33" s="4">
        <v>2019</v>
      </c>
      <c r="B33" s="15">
        <v>270737</v>
      </c>
      <c r="C33" s="7">
        <v>9333167</v>
      </c>
      <c r="D33" s="7">
        <v>106732232</v>
      </c>
      <c r="E33" s="7">
        <v>15436000</v>
      </c>
      <c r="F33" s="14" t="s">
        <v>14</v>
      </c>
      <c r="G33" s="14" t="s">
        <v>14</v>
      </c>
      <c r="H33" s="7">
        <v>10970</v>
      </c>
      <c r="I33" s="7">
        <f t="shared" ref="I33" si="0">SUM(B33:H33)</f>
        <v>131783106</v>
      </c>
      <c r="J33" s="7">
        <v>37089743</v>
      </c>
      <c r="K33" s="19">
        <v>3.55</v>
      </c>
    </row>
    <row r="34" spans="1:11" s="29" customFormat="1" ht="23.45" customHeight="1" x14ac:dyDescent="0.25">
      <c r="A34" s="4">
        <v>2020</v>
      </c>
      <c r="B34" s="15">
        <v>284833</v>
      </c>
      <c r="C34" s="7">
        <v>5212784</v>
      </c>
      <c r="D34" s="7">
        <v>101286895</v>
      </c>
      <c r="E34" s="7">
        <v>6631451</v>
      </c>
      <c r="F34" s="14" t="s">
        <v>14</v>
      </c>
      <c r="G34" s="14" t="s">
        <v>14</v>
      </c>
      <c r="H34" s="7">
        <v>9762</v>
      </c>
      <c r="I34" s="7">
        <f t="shared" ref="I34" si="1">SUM(B34:H34)</f>
        <v>113425725</v>
      </c>
      <c r="J34" s="7">
        <v>30152657</v>
      </c>
      <c r="K34" s="19">
        <v>3.76</v>
      </c>
    </row>
    <row r="35" spans="1:11" s="28" customFormat="1" ht="23.45" customHeight="1" x14ac:dyDescent="0.25">
      <c r="A35" s="4">
        <v>2021</v>
      </c>
      <c r="B35" s="15">
        <v>290453</v>
      </c>
      <c r="C35" s="7">
        <v>10437197</v>
      </c>
      <c r="D35" s="7">
        <v>102184372</v>
      </c>
      <c r="E35" s="7">
        <v>53405901</v>
      </c>
      <c r="F35" s="14" t="s">
        <v>14</v>
      </c>
      <c r="G35" s="14" t="s">
        <v>14</v>
      </c>
      <c r="H35" s="7">
        <v>20735</v>
      </c>
      <c r="I35" s="7">
        <f>SUM(B35:H35)</f>
        <v>166338658</v>
      </c>
      <c r="J35" s="7">
        <v>38711986</v>
      </c>
      <c r="K35" s="19">
        <v>4.3</v>
      </c>
    </row>
    <row r="36" spans="1:11" s="29" customFormat="1" ht="23.45" customHeight="1" x14ac:dyDescent="0.25">
      <c r="A36" s="6">
        <v>2022</v>
      </c>
      <c r="B36" s="17">
        <v>271205</v>
      </c>
      <c r="C36" s="8">
        <v>8833191</v>
      </c>
      <c r="D36" s="8">
        <v>102856294</v>
      </c>
      <c r="E36" s="8">
        <v>42599798</v>
      </c>
      <c r="F36" s="31" t="s">
        <v>14</v>
      </c>
      <c r="G36" s="31" t="s">
        <v>14</v>
      </c>
      <c r="H36" s="8">
        <v>17336</v>
      </c>
      <c r="I36" s="8">
        <f>SUM(B36:H36)</f>
        <v>154577824</v>
      </c>
      <c r="J36" s="8">
        <v>31896092</v>
      </c>
      <c r="K36" s="20">
        <v>4.8499999999999996</v>
      </c>
    </row>
    <row r="37" spans="1:11" ht="20.45" customHeight="1" x14ac:dyDescent="0.25">
      <c r="A37" s="23" t="s">
        <v>0</v>
      </c>
      <c r="B37" s="22"/>
      <c r="C37" s="22"/>
      <c r="D37" s="22"/>
      <c r="E37" s="22"/>
      <c r="F37" s="22"/>
      <c r="G37" s="22"/>
      <c r="H37" s="22"/>
      <c r="I37" s="22"/>
      <c r="J37" s="22"/>
      <c r="K37" s="22"/>
    </row>
    <row r="38" spans="1:11" ht="22.5" customHeight="1" x14ac:dyDescent="0.25">
      <c r="A38" s="24" t="s">
        <v>2</v>
      </c>
      <c r="B38" s="24"/>
      <c r="C38" s="24"/>
      <c r="D38" s="24"/>
      <c r="E38" s="24"/>
      <c r="F38" s="24"/>
      <c r="G38" s="24"/>
      <c r="H38" s="24"/>
      <c r="I38" s="24"/>
      <c r="J38" s="24"/>
      <c r="K38" s="24"/>
    </row>
    <row r="39" spans="1:11" ht="123.95" customHeight="1" x14ac:dyDescent="0.25">
      <c r="A39" s="35" t="s">
        <v>28</v>
      </c>
      <c r="B39" s="35"/>
      <c r="C39" s="35"/>
      <c r="D39" s="35"/>
      <c r="E39" s="35"/>
      <c r="F39" s="35"/>
      <c r="G39" s="35"/>
      <c r="H39" s="35"/>
      <c r="I39" s="35"/>
      <c r="J39" s="35"/>
      <c r="K39" s="35"/>
    </row>
    <row r="40" spans="1:11" ht="28.5" customHeight="1" x14ac:dyDescent="0.25">
      <c r="A40" s="36"/>
      <c r="B40" s="37"/>
      <c r="C40" s="37"/>
      <c r="D40" s="37"/>
    </row>
  </sheetData>
  <mergeCells count="4">
    <mergeCell ref="A3:K3"/>
    <mergeCell ref="A2:K2"/>
    <mergeCell ref="A39:K39"/>
    <mergeCell ref="A40:D40"/>
  </mergeCells>
  <printOptions horizontalCentered="1"/>
  <pageMargins left="0.5" right="0.5" top="0.75" bottom="0.5" header="0.3" footer="0.3"/>
  <pageSetup scale="66" fitToHeight="0" pageOrder="overThenDown" orientation="landscape" blackAndWhite="1" r:id="rId1"/>
  <headerFooter>
    <oddFooter xml:space="preserve">&amp;L
&amp;C
&amp;R(10/2021)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_x005f_x0020_Year xmlns="9130277e-1076-48d8-8826-9168779647ca">2018</Tax_x005f_x0020_Year>
    <DOR_x005f_x0020_Document_x005f_x0020_Type xmlns="9130277e-1076-48d8-8826-9168779647ca">Report</DOR_x005f_x0020_Document_x005f_x0020_Type>
    <RoutingRuleDescription xmlns="http://schemas.microsoft.com/sharepoint/v3">Minnesota Taxes Levied on Mining-Related Activity (1956-2016) XLS</RoutingRuleDescription>
    <Owner xmlns="9130277e-1076-48d8-8826-9168779647ca">45</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R Document" ma:contentTypeID="0x010100D4DAE881CC37A34085C3FAC40E266D920100E35BF2F9A823014380F68F1626A42985" ma:contentTypeVersion="3" ma:contentTypeDescription="" ma:contentTypeScope="" ma:versionID="08254537f1c8047df5905f768ec77778">
  <xsd:schema xmlns:xsd="http://www.w3.org/2001/XMLSchema" xmlns:xs="http://www.w3.org/2001/XMLSchema" xmlns:p="http://schemas.microsoft.com/office/2006/metadata/properties" xmlns:ns1="http://schemas.microsoft.com/sharepoint/v3" xmlns:ns2="9130277e-1076-48d8-8826-9168779647ca" targetNamespace="http://schemas.microsoft.com/office/2006/metadata/properties" ma:root="true" ma:fieldsID="f932eeb88642d98e1b66584e672bc6fc" ns1:_="" ns2:_="">
    <xsd:import namespace="http://schemas.microsoft.com/sharepoint/v3"/>
    <xsd:import namespace="9130277e-1076-48d8-8826-9168779647ca"/>
    <xsd:element name="properties">
      <xsd:complexType>
        <xsd:sequence>
          <xsd:element name="documentManagement">
            <xsd:complexType>
              <xsd:all>
                <xsd:element ref="ns2:Owner" minOccurs="0"/>
                <xsd:element ref="ns2:Tax_x005f_x0020_Year" minOccurs="0"/>
                <xsd:element ref="ns2:DOR_x005f_x0020_Document_x005f_x0020_Type" minOccurs="0"/>
                <xsd:element ref="ns1:RoutingRuleDescription"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1" nillable="true" ma:displayName="Description"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30277e-1076-48d8-8826-9168779647ca" elementFormDefault="qualified">
    <xsd:import namespace="http://schemas.microsoft.com/office/2006/documentManagement/types"/>
    <xsd:import namespace="http://schemas.microsoft.com/office/infopath/2007/PartnerControls"/>
    <xsd:element name="Owner" ma:index="8" nillable="true" ma:displayName="Owner" ma:list="{6e9888c3-c2d3-40b6-9a2e-eae68df0c99f}" ma:internalName="Owner" ma:showField="Title" ma:web="9130277e-1076-48d8-8826-9168779647ca">
      <xsd:simpleType>
        <xsd:restriction base="dms:Lookup"/>
      </xsd:simpleType>
    </xsd:element>
    <xsd:element name="Tax_x005f_x0020_Year" ma:index="9" nillable="true" ma:displayName="Tax Year" ma:format="Dropdown" ma:internalName="Tax_x0020_Year">
      <xsd:simpleType>
        <xsd:restriction base="dms:Choice">
          <xsd:enumeration value="2020"/>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enumeration value="2000"/>
          <xsd:enumeration value="1999"/>
          <xsd:enumeration value="1998"/>
          <xsd:enumeration value="1997"/>
          <xsd:enumeration value="1996"/>
          <xsd:enumeration value="1995"/>
          <xsd:enumeration value="1994"/>
          <xsd:enumeration value="NA"/>
        </xsd:restriction>
      </xsd:simpleType>
    </xsd:element>
    <xsd:element name="DOR_x005f_x0020_Document_x005f_x0020_Type" ma:index="10" nillable="true" ma:displayName="DOR Document Type" ma:format="Dropdown" ma:internalName="DOR_x0020_Document_x0020_Type">
      <xsd:simpleType>
        <xsd:restriction base="dms:Choice">
          <xsd:enumeration value="Brochure"/>
          <xsd:enumeration value="Manual"/>
          <xsd:enumeration value="Newsletter"/>
          <xsd:enumeration value="Report"/>
          <xsd:enumeration value="Update"/>
        </xsd:restrictio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1E540B1D-EE71-4A46-A6E5-E1092BA808EA}">
  <ds:schemaRefs>
    <ds:schemaRef ds:uri="http://purl.org/dc/elements/1.1/"/>
    <ds:schemaRef ds:uri="http://schemas.microsoft.com/office/2006/documentManagement/types"/>
    <ds:schemaRef ds:uri="http://schemas.openxmlformats.org/package/2006/metadata/core-properties"/>
    <ds:schemaRef ds:uri="http://schemas.microsoft.com/sharepoint/v3"/>
    <ds:schemaRef ds:uri="http://schemas.microsoft.com/office/2006/metadata/properties"/>
    <ds:schemaRef ds:uri="http://schemas.microsoft.com/office/infopath/2007/PartnerControls"/>
    <ds:schemaRef ds:uri="http://purl.org/dc/terms/"/>
    <ds:schemaRef ds:uri="9130277e-1076-48d8-8826-9168779647ca"/>
    <ds:schemaRef ds:uri="http://www.w3.org/XML/1998/namespace"/>
    <ds:schemaRef ds:uri="http://purl.org/dc/dcmitype/"/>
  </ds:schemaRefs>
</ds:datastoreItem>
</file>

<file path=customXml/itemProps2.xml><?xml version="1.0" encoding="utf-8"?>
<ds:datastoreItem xmlns:ds="http://schemas.openxmlformats.org/officeDocument/2006/customXml" ds:itemID="{56AC0124-3FF3-4538-B785-D7BB7945507C}">
  <ds:schemaRefs>
    <ds:schemaRef ds:uri="http://schemas.microsoft.com/sharepoint/v3/contenttype/forms"/>
  </ds:schemaRefs>
</ds:datastoreItem>
</file>

<file path=customXml/itemProps3.xml><?xml version="1.0" encoding="utf-8"?>
<ds:datastoreItem xmlns:ds="http://schemas.openxmlformats.org/officeDocument/2006/customXml" ds:itemID="{808FD990-9473-4934-9C76-C3F4E1445C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30277e-1076-48d8-8826-9168779647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4A72AC8-8990-4C2E-A2E5-356EAEF4D59C}">
  <ds:schemaRefs>
    <ds:schemaRef ds:uri="http://schemas.microsoft.com/sharepoint/events"/>
  </ds:schemaRefs>
</ds:datastoreItem>
</file>

<file path=customXml/itemProps5.xml><?xml version="1.0" encoding="utf-8"?>
<ds:datastoreItem xmlns:ds="http://schemas.openxmlformats.org/officeDocument/2006/customXml" ds:itemID="{8972B1F4-AC0A-4B32-9647-2F8932A088B7}">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Tax Levied</vt:lpstr>
      <vt:lpstr>'Tax Levied'!Print_Area</vt:lpstr>
      <vt:lpstr>'Tax Levied'!Print_Titles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Minnesota Taxes Levied on Mining-Related Activity (1956-2016)</dc:title>
  <dc:creator>Heil, Michael (MDOR)</dc:creator>
  <cp:lastModifiedBy>Heil, Michael (MDOR)</cp:lastModifiedBy>
  <cp:lastPrinted>2024-06-28T19:40:43Z</cp:lastPrinted>
  <dcterms:created xsi:type="dcterms:W3CDTF">2014-06-06T13:48:03Z</dcterms:created>
  <dcterms:modified xsi:type="dcterms:W3CDTF">2024-06-28T19:50:39Z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0x010100D0D54A08F0332E4193A311058E0BCBBC</vt:lpwstr>
  </property>
  <property fmtid="{D5CDD505-2E9C-101B-9397-08002B2CF9AE}" pid="3" name="_dlc_DocId">
    <vt:lpwstr>EHMXPVJQYS55-68-159</vt:lpwstr>
  </property>
  <property fmtid="{D5CDD505-2E9C-101B-9397-08002B2CF9AE}" pid="4" name="_dlc_DocIdItemGuid">
    <vt:lpwstr>36e04848-25b5-4335-944e-bcef9ad6b486</vt:lpwstr>
  </property>
  <property fmtid="{D5CDD505-2E9C-101B-9397-08002B2CF9AE}" pid="5" name="_dlc_DocIdUrl">
    <vt:lpwstr>http://extprod13.mnrevdmz.mdor.state.mn.us/businesses/mineral/_layouts/DocIdRedir.aspx?ID=EHMXPVJQYS55-68-159, EHMXPVJQYS55-68-159</vt:lpwstr>
  </property>
</Properties>
</file>