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9240DEFA-C2C4-441C-8324-64F14974FDCD}" xr6:coauthVersionLast="47" xr6:coauthVersionMax="47" xr10:uidLastSave="{00000000-0000-0000-0000-000000000000}"/>
  <bookViews>
    <workbookView xWindow="-264" yWindow="0" windowWidth="23256" windowHeight="12480" xr2:uid="{00000000-000D-0000-FFFF-FFFF00000000}"/>
  </bookViews>
  <sheets>
    <sheet name="Taconite PTR Fund Balance" sheetId="1" r:id="rId1"/>
  </sheets>
  <definedNames>
    <definedName name="_xlnm._FilterDatabase" localSheetId="0" hidden="1">'Taconite PTR Fund Balance'!#REF!</definedName>
    <definedName name="_xlnm.Print_Area" localSheetId="0">'Taconite PTR Fund Balance'!$A$1:$E$27</definedName>
    <definedName name="_xlnm.Print_Titles" localSheetId="0">'Taconite PTR Fund Balance'!$3:$5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</calcChain>
</file>

<file path=xl/sharedStrings.xml><?xml version="1.0" encoding="utf-8"?>
<sst xmlns="http://schemas.openxmlformats.org/spreadsheetml/2006/main" count="17" uniqueCount="17">
  <si>
    <t>Taconite Property Tax Relief Fund Balance</t>
  </si>
  <si>
    <t>Year Payable</t>
  </si>
  <si>
    <r>
      <t>Payments into Account</t>
    </r>
    <r>
      <rPr>
        <b/>
        <vertAlign val="superscript"/>
        <sz val="11"/>
        <rFont val="Arial"/>
        <family val="2"/>
      </rPr>
      <t>1</t>
    </r>
  </si>
  <si>
    <t>Interest and Other Income</t>
  </si>
  <si>
    <t>Payments Out (by formula)</t>
  </si>
  <si>
    <t>Balance December 31</t>
  </si>
  <si>
    <r>
      <t xml:space="preserve">19,902,000 </t>
    </r>
    <r>
      <rPr>
        <vertAlign val="superscript"/>
        <sz val="11"/>
        <color theme="1"/>
        <rFont val="Arial"/>
        <family val="2"/>
      </rPr>
      <t>2</t>
    </r>
  </si>
  <si>
    <r>
      <t xml:space="preserve">26,239,269 </t>
    </r>
    <r>
      <rPr>
        <vertAlign val="superscript"/>
        <sz val="11"/>
        <color theme="1"/>
        <rFont val="Arial"/>
        <family val="2"/>
      </rPr>
      <t>3</t>
    </r>
  </si>
  <si>
    <r>
      <t xml:space="preserve">18,862,879 </t>
    </r>
    <r>
      <rPr>
        <vertAlign val="superscript"/>
        <sz val="11"/>
        <color theme="1"/>
        <rFont val="Arial"/>
        <family val="2"/>
      </rPr>
      <t>4</t>
    </r>
  </si>
  <si>
    <r>
      <t xml:space="preserve">14,433,295 </t>
    </r>
    <r>
      <rPr>
        <vertAlign val="superscript"/>
        <sz val="11"/>
        <color theme="1"/>
        <rFont val="Arial"/>
        <family val="2"/>
      </rPr>
      <t>5</t>
    </r>
  </si>
  <si>
    <r>
      <t xml:space="preserve">17,268,848 </t>
    </r>
    <r>
      <rPr>
        <vertAlign val="superscript"/>
        <sz val="11"/>
        <color theme="1"/>
        <rFont val="Arial"/>
        <family val="2"/>
      </rPr>
      <t>6</t>
    </r>
  </si>
  <si>
    <t>1  Listed under year payable; for example, 2023 payments result from 2022 production.</t>
  </si>
  <si>
    <t>2  Includes $9,032,845 in public works and local economic development projects.</t>
  </si>
  <si>
    <t>3  Includes $14,826,100 in public works and local economic development projects.</t>
  </si>
  <si>
    <t>4  Includes $7,468,717 in public works and local economic developments projects.</t>
  </si>
  <si>
    <t>5  Includes $3,210,974 transferred to Department of Iron Range Resources &amp; Rehabilitation.</t>
  </si>
  <si>
    <t>6  Includes $6,000,000 transferred to Department of Iron Range Resources &amp; Rehabilitation.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</si>
</sst>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2" applyNumberFormat="0" applyAlignment="0" applyProtection="0"/>
    <xf numFmtId="0" fontId="10" fillId="29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2" applyNumberFormat="0" applyAlignment="0" applyProtection="0"/>
    <xf numFmtId="0" fontId="17" fillId="0" borderId="7" applyNumberFormat="0" applyFill="0" applyAlignment="0" applyProtection="0"/>
    <xf numFmtId="0" fontId="18" fillId="32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6" fillId="33" borderId="8" applyNumberFormat="0" applyFont="0" applyAlignment="0" applyProtection="0"/>
    <xf numFmtId="0" fontId="19" fillId="28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horizontal="centerContinuous"/>
    </xf>
    <xf numFmtId="0" fontId="2" fillId="2" borderId="0" xfId="0" applyNumberFormat="1" applyFont="1" applyFill="1" applyBorder="1" applyAlignment="1" applyProtection="1">
      <alignment horizontal="centerContinuous"/>
    </xf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23" fillId="0" borderId="1" xfId="0" applyNumberFormat="1" applyFont="1" applyBorder="1" applyAlignment="1">
      <alignment horizontal="center" vertical="center" wrapText="1"/>
    </xf>
    <xf numFmtId="37" fontId="23" fillId="0" borderId="1" xfId="0" applyNumberFormat="1" applyFont="1" applyBorder="1" applyAlignment="1">
      <alignment horizontal="right" vertical="center" wrapText="1" indent="8"/>
    </xf>
    <xf numFmtId="37" fontId="23" fillId="0" borderId="1" xfId="0" applyNumberFormat="1" applyFont="1" applyFill="1" applyBorder="1" applyAlignment="1">
      <alignment horizontal="right" vertical="center" wrapText="1" indent="8"/>
    </xf>
    <xf numFmtId="37" fontId="23" fillId="0" borderId="1" xfId="0" applyNumberFormat="1" applyFont="1" applyBorder="1" applyAlignment="1">
      <alignment horizontal="right" vertical="center" wrapText="1" indent="6"/>
    </xf>
    <xf numFmtId="37" fontId="23" fillId="0" borderId="1" xfId="0" applyNumberFormat="1" applyFont="1" applyFill="1" applyBorder="1" applyAlignment="1">
      <alignment horizontal="right" vertical="center" wrapText="1" indent="6"/>
    </xf>
    <xf numFmtId="37" fontId="23" fillId="0" borderId="1" xfId="0" applyNumberFormat="1" applyFont="1" applyBorder="1" applyAlignment="1">
      <alignment horizontal="right" vertical="center" wrapText="1" indent="7"/>
    </xf>
    <xf numFmtId="37" fontId="23" fillId="0" borderId="1" xfId="0" applyNumberFormat="1" applyFont="1" applyFill="1" applyBorder="1" applyAlignment="1">
      <alignment horizontal="right" vertical="center" wrapText="1" indent="7"/>
    </xf>
    <xf numFmtId="3" fontId="23" fillId="0" borderId="1" xfId="0" quotePrefix="1" applyNumberFormat="1" applyFont="1" applyBorder="1" applyAlignment="1">
      <alignment horizontal="right" vertical="center" indent="8"/>
    </xf>
    <xf numFmtId="37" fontId="0" fillId="2" borderId="0" xfId="0" applyNumberFormat="1" applyFont="1" applyFill="1" applyBorder="1" applyAlignment="1" applyProtection="1"/>
    <xf numFmtId="3" fontId="0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C27"/>
  <sheetViews>
    <sheetView tabSelected="1" zoomScale="90" zoomScaleNormal="90" workbookViewId="0">
      <selection activeCell="C2" sqref="C2"/>
    </sheetView>
  </sheetViews>
  <sheetFormatPr defaultColWidth="9.109375" defaultRowHeight="14.4" x14ac:dyDescent="0.3"/>
  <cols>
    <col min="1" max="1" width="19.88671875" style="1" customWidth="1"/>
    <col min="2" max="2" width="32.88671875" style="1" customWidth="1"/>
    <col min="3" max="4" width="32.88671875" style="8" customWidth="1"/>
    <col min="5" max="5" width="32" style="1" customWidth="1"/>
    <col min="6" max="6" width="2.88671875" style="1" customWidth="1"/>
    <col min="7" max="7" width="9.109375" style="1"/>
    <col min="8" max="8" width="10.44140625" style="1" customWidth="1"/>
    <col min="9" max="9" width="10.44140625" style="1" bestFit="1" customWidth="1"/>
    <col min="10" max="16384" width="9.109375" style="1"/>
  </cols>
  <sheetData>
    <row r="1" spans="1:55" s="7" customFormat="1" ht="42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s="7" customFormat="1" ht="8.4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23.1" customHeight="1" x14ac:dyDescent="0.4">
      <c r="A3" s="19" t="s">
        <v>0</v>
      </c>
      <c r="B3" s="19"/>
      <c r="C3" s="19"/>
      <c r="D3" s="19"/>
      <c r="E3" s="1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3" customFormat="1" ht="11.25" customHeight="1" x14ac:dyDescent="0.4">
      <c r="A4" s="5"/>
      <c r="B4" s="6"/>
      <c r="C4" s="6"/>
      <c r="D4" s="6"/>
      <c r="E4" s="6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ht="33" customHeight="1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ht="23.4" customHeight="1" x14ac:dyDescent="0.3">
      <c r="A6" s="9">
        <v>2010</v>
      </c>
      <c r="B6" s="10">
        <v>12468249</v>
      </c>
      <c r="C6" s="10">
        <v>431000</v>
      </c>
      <c r="D6" s="12" t="s">
        <v>6</v>
      </c>
      <c r="E6" s="16">
        <v>14534000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ht="23.4" customHeight="1" x14ac:dyDescent="0.3">
      <c r="A7" s="9">
        <v>2011</v>
      </c>
      <c r="B7" s="10">
        <v>11846794</v>
      </c>
      <c r="C7" s="10">
        <v>160000</v>
      </c>
      <c r="D7" s="14">
        <v>11845000</v>
      </c>
      <c r="E7" s="16">
        <v>14696000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ht="23.4" customHeight="1" x14ac:dyDescent="0.3">
      <c r="A8" s="9">
        <v>2012</v>
      </c>
      <c r="B8" s="10">
        <v>12801910</v>
      </c>
      <c r="C8" s="10">
        <v>27200</v>
      </c>
      <c r="D8" s="14">
        <v>11546000</v>
      </c>
      <c r="E8" s="16">
        <v>15979000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ht="23.4" customHeight="1" x14ac:dyDescent="0.3">
      <c r="A9" s="9">
        <v>2013</v>
      </c>
      <c r="B9" s="11">
        <v>16493071</v>
      </c>
      <c r="C9" s="11">
        <v>33341</v>
      </c>
      <c r="D9" s="13" t="s">
        <v>7</v>
      </c>
      <c r="E9" s="16">
        <v>6265724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</row>
    <row r="10" spans="1:55" ht="23.4" customHeight="1" x14ac:dyDescent="0.3">
      <c r="A10" s="9">
        <v>2014</v>
      </c>
      <c r="B10" s="11">
        <v>13783501</v>
      </c>
      <c r="C10" s="11">
        <v>256196</v>
      </c>
      <c r="D10" s="13" t="s">
        <v>8</v>
      </c>
      <c r="E10" s="16">
        <v>1442542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</row>
    <row r="11" spans="1:55" s="8" customFormat="1" ht="23.4" customHeight="1" x14ac:dyDescent="0.3">
      <c r="A11" s="9">
        <v>2015</v>
      </c>
      <c r="B11" s="11">
        <v>13724064</v>
      </c>
      <c r="C11" s="11">
        <v>-33206</v>
      </c>
      <c r="D11" s="15">
        <v>11276097</v>
      </c>
      <c r="E11" s="16">
        <v>3857303</v>
      </c>
    </row>
    <row r="12" spans="1:55" ht="23.4" customHeight="1" x14ac:dyDescent="0.3">
      <c r="A12" s="9">
        <v>2016</v>
      </c>
      <c r="B12" s="11">
        <v>13063708</v>
      </c>
      <c r="C12" s="11">
        <v>-12739</v>
      </c>
      <c r="D12" s="15">
        <v>11231773</v>
      </c>
      <c r="E12" s="16">
        <v>5676499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8" customFormat="1" ht="23.4" customHeight="1" x14ac:dyDescent="0.3">
      <c r="A13" s="9">
        <v>2017</v>
      </c>
      <c r="B13" s="11">
        <v>11296703</v>
      </c>
      <c r="C13" s="11">
        <v>68157</v>
      </c>
      <c r="D13" s="15">
        <v>11231601</v>
      </c>
      <c r="E13" s="16">
        <v>5809758</v>
      </c>
    </row>
    <row r="14" spans="1:55" s="8" customFormat="1" ht="23.4" customHeight="1" x14ac:dyDescent="0.3">
      <c r="A14" s="9">
        <v>2018</v>
      </c>
      <c r="B14" s="11">
        <v>11064355</v>
      </c>
      <c r="C14" s="11">
        <v>148374</v>
      </c>
      <c r="D14" s="13" t="s">
        <v>9</v>
      </c>
      <c r="E14" s="16">
        <v>2589192</v>
      </c>
    </row>
    <row r="15" spans="1:55" s="8" customFormat="1" ht="23.4" customHeight="1" x14ac:dyDescent="0.3">
      <c r="A15" s="9">
        <v>2019</v>
      </c>
      <c r="B15" s="11">
        <v>12576381</v>
      </c>
      <c r="C15" s="11">
        <v>120170</v>
      </c>
      <c r="D15" s="15">
        <v>11363044</v>
      </c>
      <c r="E15" s="16">
        <v>3922699</v>
      </c>
    </row>
    <row r="16" spans="1:55" s="8" customFormat="1" ht="23.4" customHeight="1" x14ac:dyDescent="0.3">
      <c r="A16" s="9">
        <v>2020</v>
      </c>
      <c r="B16" s="11">
        <v>13966233</v>
      </c>
      <c r="C16" s="11">
        <v>80258</v>
      </c>
      <c r="D16" s="15">
        <v>11240772</v>
      </c>
      <c r="E16" s="16">
        <v>6728418</v>
      </c>
      <c r="H16" s="18"/>
      <c r="I16" s="17"/>
    </row>
    <row r="17" spans="1:8" ht="23.4" customHeight="1" x14ac:dyDescent="0.3">
      <c r="A17" s="9">
        <v>2021</v>
      </c>
      <c r="B17" s="11">
        <v>13110149</v>
      </c>
      <c r="C17" s="11">
        <v>8046</v>
      </c>
      <c r="D17" s="15">
        <v>11244646</v>
      </c>
      <c r="E17" s="16">
        <v>8601967</v>
      </c>
      <c r="F17" s="8"/>
      <c r="G17" s="8"/>
      <c r="H17" s="18"/>
    </row>
    <row r="18" spans="1:8" s="8" customFormat="1" ht="23.4" customHeight="1" x14ac:dyDescent="0.3">
      <c r="A18" s="9">
        <v>2022</v>
      </c>
      <c r="B18" s="11">
        <v>11989040</v>
      </c>
      <c r="C18" s="11">
        <f>1.73+26.44+2836.44+573.9+1548.34+1386.58+62.47+99.14+33133.56+6463.24+11807.34+5580.89+376.94+439.67</f>
        <v>64336.679999999993</v>
      </c>
      <c r="D18" s="15">
        <f>4135449.5+1500778.5+1504287.5+4141715.5</f>
        <v>11282231</v>
      </c>
      <c r="E18" s="16">
        <v>9373113</v>
      </c>
    </row>
    <row r="19" spans="1:8" s="8" customFormat="1" ht="23.4" customHeight="1" x14ac:dyDescent="0.3">
      <c r="A19" s="9">
        <v>2023</v>
      </c>
      <c r="B19" s="11">
        <v>13457130</v>
      </c>
      <c r="C19" s="11">
        <v>567069</v>
      </c>
      <c r="D19" s="13" t="s">
        <v>10</v>
      </c>
      <c r="E19" s="16">
        <v>6128464</v>
      </c>
    </row>
    <row r="20" spans="1:8" s="8" customFormat="1" ht="23.4" customHeight="1" x14ac:dyDescent="0.3">
      <c r="A20" s="9">
        <v>2024</v>
      </c>
      <c r="B20" s="11">
        <v>15031781</v>
      </c>
      <c r="C20" s="11">
        <v>547571</v>
      </c>
      <c r="D20" s="15">
        <v>11267616</v>
      </c>
      <c r="E20" s="16">
        <v>10440200</v>
      </c>
    </row>
    <row r="21" spans="1:8" s="8" customFormat="1" ht="23.4" customHeight="1" x14ac:dyDescent="0.3">
      <c r="A21" s="9">
        <v>2025</v>
      </c>
      <c r="B21" s="11">
        <v>14842759</v>
      </c>
      <c r="C21" s="11"/>
      <c r="D21" s="15"/>
      <c r="E21" s="16"/>
    </row>
    <row r="22" spans="1:8" s="8" customFormat="1" ht="15" customHeight="1" x14ac:dyDescent="0.3">
      <c r="A22" s="4" t="s">
        <v>11</v>
      </c>
    </row>
    <row r="23" spans="1:8" s="8" customFormat="1" x14ac:dyDescent="0.3">
      <c r="A23" s="8" t="s">
        <v>12</v>
      </c>
    </row>
    <row r="24" spans="1:8" s="8" customFormat="1" x14ac:dyDescent="0.3">
      <c r="A24" s="8" t="s">
        <v>13</v>
      </c>
    </row>
    <row r="25" spans="1:8" s="8" customFormat="1" x14ac:dyDescent="0.3">
      <c r="A25" s="8" t="s">
        <v>14</v>
      </c>
    </row>
    <row r="26" spans="1:8" s="8" customFormat="1" ht="16.5" customHeight="1" x14ac:dyDescent="0.3">
      <c r="A26" s="8" t="s">
        <v>15</v>
      </c>
    </row>
    <row r="27" spans="1:8" s="8" customFormat="1" x14ac:dyDescent="0.3">
      <c r="A27" s="8" t="s">
        <v>16</v>
      </c>
    </row>
  </sheetData>
  <mergeCells count="1">
    <mergeCell ref="A3:E3"/>
  </mergeCells>
  <printOptions horizontalCentered="1"/>
  <pageMargins left="0.5" right="0.5" top="0.75" bottom="0.5" header="0.3" footer="0.3"/>
  <pageSetup scale="84" fitToHeight="0" pageOrder="overThenDown" orientation="landscape" blackAndWhite="1" r:id="rId1"/>
  <headerFooter>
    <oddHeader>&amp;L&amp;G</oddHeader>
    <oddFooter xml:space="preserve">&amp;L&amp;"Arial,Regular"&amp;9(4/2025)&amp;"-,Regular"&amp;11
&amp;C
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Taconite Property Tax Relief Fund Balance XLS</RoutingRuleDescription>
    <Owner xmlns="9130277e-1076-48d8-8826-9168779647ca">45</Owner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844CA89-55CE-4472-AD5A-E094525CF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A1D1B4-12EE-40D7-A284-143B336257D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CA76FA-642C-4BE7-AEDB-49D6239A035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626B1C3-A5F0-4D10-A7E4-DB294014B264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2D361930-5D46-4BC8-9869-C807D455E613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Taconite PTR Fund Balance</vt:lpstr>
      <vt:lpstr>'Taconite PTR Fund Balance'!Print_Area</vt:lpstr>
      <vt:lpstr>'Taconite PTR Fund Balance'!Print_Titles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Taconite Property Tax Relief Fund Balance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2025-04-30T13:07:15Z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EHMXPVJQYS55-68-163</vt:lpwstr>
  </property>
  <property fmtid="{D5CDD505-2E9C-101B-9397-08002B2CF9AE}" pid="4" name="_dlc_DocIdItemGuid">
    <vt:lpwstr>17c9534d-f406-432b-8b62-970b187f5764</vt:lpwstr>
  </property>
  <property fmtid="{D5CDD505-2E9C-101B-9397-08002B2CF9AE}" pid="5" name="_dlc_DocIdUrl">
    <vt:lpwstr>http://extprod13.mnrevdmz.mdor.state.mn.us/businesses/mineral/_layouts/DocIdRedir.aspx?ID=EHMXPVJQYS55-68-163, EHMXPVJQYS55-68-163</vt:lpwstr>
  </property>
</Properties>
</file>